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120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3" i="4"/>
  <c r="B3" i="4"/>
  <c r="C24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<sst xmlns="http://schemas.openxmlformats.org/spreadsheetml/2006/main" count="54" uniqueCount="54">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</sst>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35697391.299999997</v>
      </c>
      <c r="C3" s="17">
        <f>C4+C13</f>
        <v>32750649.440000001</v>
      </c>
    </row>
    <row r="4" spans="1:3" ht="12.75" customHeight="1" x14ac:dyDescent="0.2">
      <c r="A4" s="6" t="s">
        <v>7</v>
      </c>
      <c r="B4" s="16">
        <f>SUM(B5:B11)</f>
        <v>1023708.72</v>
      </c>
      <c r="C4" s="17">
        <f>SUM(C5:C11)</f>
        <v>32604864.080000002</v>
      </c>
    </row>
    <row r="5" spans="1:3" x14ac:dyDescent="0.2">
      <c r="A5" s="9" t="s">
        <v>14</v>
      </c>
      <c r="B5" s="7">
        <v>0</v>
      </c>
      <c r="C5" s="8">
        <v>17510015.690000001</v>
      </c>
    </row>
    <row r="6" spans="1:3" x14ac:dyDescent="0.2">
      <c r="A6" s="9" t="s">
        <v>15</v>
      </c>
      <c r="B6" s="7">
        <v>1023708.72</v>
      </c>
      <c r="C6" s="8">
        <v>0</v>
      </c>
    </row>
    <row r="7" spans="1:3" x14ac:dyDescent="0.2">
      <c r="A7" s="9" t="s">
        <v>16</v>
      </c>
      <c r="B7" s="7">
        <v>0</v>
      </c>
      <c r="C7" s="8">
        <v>15094848.390000001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34673682.579999998</v>
      </c>
      <c r="C13" s="17">
        <f>SUM(C14:C22)</f>
        <v>145785.35999999999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25263322.300000001</v>
      </c>
      <c r="C16" s="8">
        <v>0</v>
      </c>
    </row>
    <row r="17" spans="1:3" x14ac:dyDescent="0.2">
      <c r="A17" s="9" t="s">
        <v>22</v>
      </c>
      <c r="B17" s="7">
        <v>0</v>
      </c>
      <c r="C17" s="8">
        <v>145785.35999999999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9410360.2799999993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355037.74</v>
      </c>
      <c r="C24" s="17">
        <f>C25+C35</f>
        <v>0</v>
      </c>
    </row>
    <row r="25" spans="1:3" x14ac:dyDescent="0.2">
      <c r="A25" s="6" t="s">
        <v>9</v>
      </c>
      <c r="B25" s="16">
        <f>SUM(B26:B33)</f>
        <v>355037.74</v>
      </c>
      <c r="C25" s="17">
        <f>SUM(C26:C33)</f>
        <v>0</v>
      </c>
    </row>
    <row r="26" spans="1:3" x14ac:dyDescent="0.2">
      <c r="A26" s="9" t="s">
        <v>28</v>
      </c>
      <c r="B26" s="7">
        <v>355037.74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34083933.740000002</v>
      </c>
      <c r="C43" s="23">
        <f>C44+C49+C56</f>
        <v>37397195.059999995</v>
      </c>
    </row>
    <row r="44" spans="1:3" x14ac:dyDescent="0.2">
      <c r="A44" s="6" t="s">
        <v>11</v>
      </c>
      <c r="B44" s="16">
        <f>SUM(B45:B47)</f>
        <v>3920101.03</v>
      </c>
      <c r="C44" s="17">
        <f>SUM(C45:C47)</f>
        <v>1263158.6200000001</v>
      </c>
    </row>
    <row r="45" spans="1:3" x14ac:dyDescent="0.2">
      <c r="A45" s="9" t="s">
        <v>4</v>
      </c>
      <c r="B45" s="7">
        <v>0</v>
      </c>
      <c r="C45" s="8">
        <v>1263158.6200000001</v>
      </c>
    </row>
    <row r="46" spans="1:3" x14ac:dyDescent="0.2">
      <c r="A46" s="9" t="s">
        <v>42</v>
      </c>
      <c r="B46" s="7">
        <v>3920101.03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30163832.710000001</v>
      </c>
      <c r="C49" s="17">
        <f>SUM(C50:C54)</f>
        <v>36134036.439999998</v>
      </c>
    </row>
    <row r="50" spans="1:3" x14ac:dyDescent="0.2">
      <c r="A50" s="9" t="s">
        <v>44</v>
      </c>
      <c r="B50" s="7">
        <v>30163832.710000001</v>
      </c>
      <c r="C50" s="8">
        <v>0</v>
      </c>
    </row>
    <row r="51" spans="1:3" x14ac:dyDescent="0.2">
      <c r="A51" s="9" t="s">
        <v>45</v>
      </c>
      <c r="B51" s="7">
        <v>0</v>
      </c>
      <c r="C51" s="8">
        <v>36134036.439999998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rintOptions horizontalCentered="1"/>
  <pageMargins left="0.23622047244094491" right="0.23622047244094491" top="0.51181102362204722" bottom="0.27559055118110237" header="0" footer="0"/>
  <pageSetup scale="9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2020-01-30T03:18:27Z</cp:lastPrinted>
  <dcterms:created xsi:type="dcterms:W3CDTF">2012-12-11T20:26:08Z</dcterms:created>
  <dcterms:modified xsi:type="dcterms:W3CDTF">2020-04-20T20:01:36Z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